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cvey\Desktop\"/>
    </mc:Choice>
  </mc:AlternateContent>
  <bookViews>
    <workbookView xWindow="0" yWindow="0" windowWidth="2049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<sst xmlns="http://schemas.openxmlformats.org/spreadsheetml/2006/main" count="403" uniqueCount="391">
  <si>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</si>
  <si>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</si>
  <si>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</si>
  <si>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</si>
  <si>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</si>
  <si>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</si>
  <si>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</si>
  <si>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</si>
  <si>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</si>
  <si>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</si>
  <si>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</si>
  <si>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</si>
  <si>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</si>
  <si>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</si>
  <si>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</si>
  <si>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</si>
  <si>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</si>
  <si>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</si>
  <si>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</si>
  <si>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</si>
  <si>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</si>
  <si>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</si>
  <si>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</si>
  <si>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</si>
  <si>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</si>
  <si>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</si>
  <si>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</si>
  <si>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</si>
  <si>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</si>
  <si>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</si>
  <si>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</si>
  <si>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</si>
  <si>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</si>
  <si>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</si>
  <si>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</si>
  <si>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</si>
  <si>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</si>
  <si>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</si>
  <si>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</si>
  <si>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</si>
  <si>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</si>
  <si>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</si>
  <si>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</si>
  <si>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</si>
  <si>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</si>
  <si>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</si>
  <si>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</si>
  <si>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</si>
  <si>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</si>
  <si>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</si>
  <si>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</si>
  <si>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</si>
  <si>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</si>
  <si>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</si>
  <si>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</si>
  <si>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</si>
  <si>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</si>
  <si>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</si>
  <si>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</si>
  <si>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</si>
  <si>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</si>
  <si>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</si>
  <si>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</si>
  <si>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</si>
  <si>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</si>
  <si>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</si>
  <si>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</si>
  <si>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</si>
  <si>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</si>
  <si>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</si>
  <si>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</si>
  <si>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</si>
  <si>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</si>
  <si>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</si>
  <si>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</si>
  <si>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</si>
  <si>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</si>
  <si>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</si>
  <si>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</si>
  <si>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</si>
  <si>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</si>
  <si>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</si>
  <si>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</si>
  <si>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</si>
  <si>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</si>
  <si>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</si>
  <si>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</si>
  <si>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</si>
  <si>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</si>
  <si>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</si>
  <si>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</si>
  <si>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</si>
  <si>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</si>
  <si>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</si>
  <si>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</si>
  <si>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</si>
  <si>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</si>
  <si>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</si>
  <si>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</si>
  <si>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</si>
  <si>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</si>
  <si>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</si>
  <si>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</si>
  <si>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</si>
  <si>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</si>
  <si>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</si>
  <si>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</si>
  <si>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</si>
  <si>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</si>
  <si>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</si>
  <si>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</si>
  <si>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</si>
  <si>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</si>
  <si>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</si>
  <si>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</si>
  <si>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</si>
  <si>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</si>
  <si>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</si>
  <si>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</si>
  <si>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</si>
  <si>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</si>
  <si>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</si>
  <si>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</si>
  <si>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</si>
  <si>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</si>
  <si>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</si>
  <si>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</si>
  <si>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</si>
  <si>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</si>
  <si>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</si>
  <si>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</si>
  <si>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</si>
  <si>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</si>
  <si>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</si>
  <si>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</si>
  <si>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</si>
  <si>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</si>
  <si>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</si>
  <si>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</si>
  <si>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</si>
  <si>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</si>
  <si>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</si>
  <si>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</si>
  <si>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</si>
  <si>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</si>
  <si>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</si>
  <si>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</si>
  <si>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</si>
  <si>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</si>
  <si>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</si>
  <si>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</si>
  <si>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</si>
  <si>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</si>
  <si>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</si>
  <si>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</si>
  <si>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</si>
  <si>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</si>
  <si>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</si>
  <si>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</si>
  <si>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</si>
  <si>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</si>
  <si>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</si>
  <si>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</si>
  <si>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</si>
  <si>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</si>
  <si>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</si>
  <si>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</si>
  <si>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</si>
  <si>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</si>
  <si>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</si>
  <si>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</si>
  <si>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</si>
  <si>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</si>
  <si>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</si>
  <si>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</si>
  <si>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</si>
  <si>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</si>
  <si>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</si>
  <si>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</si>
  <si>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</si>
  <si>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</si>
  <si>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</si>
  <si>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</si>
  <si>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</si>
  <si>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</si>
  <si>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</si>
  <si>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</si>
  <si>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</si>
  <si>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</si>
  <si>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</si>
  <si>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</si>
  <si>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</si>
  <si>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</si>
  <si>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</si>
  <si>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</si>
  <si>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</si>
  <si>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</si>
  <si>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</si>
  <si>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</si>
  <si>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</si>
  <si>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</si>
  <si>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</si>
  <si>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</si>
  <si>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</si>
  <si>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</si>
  <si>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</si>
  <si>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</si>
  <si>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</si>
  <si>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</si>
  <si>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</si>
  <si>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</si>
  <si>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</si>
  <si>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</si>
  <si>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</si>
  <si>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</si>
  <si>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</si>
  <si>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</si>
  <si>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</si>
  <si>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</si>
  <si>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</si>
  <si>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</si>
  <si>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</si>
  <si>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</si>
  <si>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</si>
  <si>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</si>
  <si>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</si>
  <si>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</si>
  <si>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</si>
  <si>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</si>
  <si>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</si>
  <si>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</si>
  <si>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</si>
  <si>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</si>
  <si>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</si>
  <si>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</si>
  <si>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</si>
  <si>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</si>
  <si>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</si>
  <si>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</si>
  <si>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</si>
  <si>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</si>
  <si>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</si>
  <si>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</si>
  <si>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</si>
  <si>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</si>
  <si>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</si>
  <si>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</si>
  <si>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</si>
  <si>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</si>
  <si>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</si>
  <si>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</si>
  <si>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</si>
  <si>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</si>
  <si>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</si>
  <si>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</si>
  <si>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</si>
  <si>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</si>
  <si>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</si>
  <si>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</si>
  <si>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</si>
  <si>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</si>
  <si>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</si>
  <si>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</si>
  <si>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</si>
  <si>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</si>
  <si>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</si>
  <si>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</si>
  <si>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</si>
  <si>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</si>
  <si>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</si>
  <si>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</si>
  <si>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</si>
  <si>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</si>
  <si>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</si>
  <si>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</si>
  <si>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</si>
  <si>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</si>
  <si>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</si>
  <si>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</si>
  <si>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</si>
  <si>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</si>
  <si>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</si>
  <si>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</si>
  <si>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</si>
  <si>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</si>
  <si>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</si>
  <si>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</si>
  <si>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</si>
  <si>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</si>
  <si>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</si>
  <si>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</si>
  <si>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</si>
  <si>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</si>
  <si>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</si>
  <si>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</si>
  <si>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</si>
  <si>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</si>
  <si>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</si>
  <si>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</si>
  <si>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</si>
  <si>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</si>
  <si>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</si>
  <si>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</si>
  <si>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</si>
  <si>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</si>
  <si>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</si>
  <si>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</si>
  <si>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</si>
  <si>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</si>
  <si>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</si>
  <si>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</si>
  <si>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</si>
  <si>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</si>
  <si>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</si>
  <si>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</si>
  <si>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</si>
  <si>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</si>
  <si>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</si>
  <si>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</si>
  <si>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</si>
  <si>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</si>
  <si>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</si>
  <si>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</si>
  <si>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</si>
  <si>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</si>
  <si>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</si>
  <si>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</si>
  <si>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</si>
  <si>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</si>
  <si>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</si>
  <si>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</si>
  <si>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</si>
  <si>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</si>
  <si>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</si>
  <si>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</si>
  <si>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</si>
  <si>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</si>
  <si>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</si>
  <si>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</si>
  <si>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</si>
  <si>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</si>
  <si>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</si>
  <si>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</si>
  <si>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</si>
  <si>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</si>
  <si>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</si>
  <si>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</si>
  <si>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</si>
  <si>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</si>
  <si>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</si>
  <si>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</si>
  <si>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</si>
  <si>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</si>
  <si>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</si>
  <si>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</si>
  <si>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</si>
  <si>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</si>
  <si>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</si>
  <si>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</si>
  <si>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</si>
  <si>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</si>
  <si>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</si>
  <si>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</si>
  <si>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</si>
  <si>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</si>
  <si>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</si>
  <si>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</si>
  <si>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</si>
  <si>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</si>
  <si>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</si>
  <si>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</si>
  <si>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</si>
  <si>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</si>
  <si>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</si>
  <si>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</si>
  <si>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</si>
  <si>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</si>
  <si>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</si>
  <si>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</si>
  <si>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</si>
  <si>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</si>
  <si>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</si>
  <si>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</si>
  <si>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</si>
  <si>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</si>
  <si>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</si>
  <si>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</si>
  <si>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</si>
  <si>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Creighton Schol District</t>
  </si>
  <si>
    <t>Maricopa</t>
  </si>
  <si>
    <t>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</si>
</sst>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207" zoomScaleNormal="100" zoomScaleSheetLayoutView="100" workbookViewId="0">
      <selection activeCell="H218" sqref="H21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388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1" t="s">
        <v>390</v>
      </c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/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/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389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3"/>
      <c r="F12" s="354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112309.41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>
        <v>51027.13</v>
      </c>
      <c r="H197" s="253">
        <v>53958.55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51027.13</v>
      </c>
      <c r="H206" s="180">
        <f>SUM(H195:H205)</f>
        <v>53958.55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104985.68</v>
      </c>
      <c r="F215" s="170"/>
      <c r="G215" s="72">
        <f>(G23+G28+G36+G44+G51+G58+G74+G86+G101+G116+G130+G138+G144+G149+G152+G160+G168+G177+G183+G188+G171+G193+G206+G214)</f>
        <v>51027.13</v>
      </c>
      <c r="H215" s="72">
        <f>(H23+H28+H36+H44+H51+H58+H74+H86+H101+H116+H130+H138+H144+H149+H152+H160+H168+H177+H183+H188+H171+H193+H206+H214)</f>
        <v>53958.55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1.4778369862329433E-2</v>
      </c>
      <c r="C219" s="40" t="s">
        <v>175</v>
      </c>
      <c r="D219" s="37"/>
      <c r="E219" s="79"/>
      <c r="F219" s="325">
        <f>SUM(G219:I219)</f>
        <v>1659.75</v>
      </c>
      <c r="G219" s="306">
        <v>1659.75</v>
      </c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5.0431927297988649E-2</v>
      </c>
      <c r="C220" s="41" t="s">
        <v>176</v>
      </c>
      <c r="D220" s="37"/>
      <c r="E220" s="80"/>
      <c r="F220" s="327">
        <f>SUM(G220:I220)</f>
        <v>5663.98</v>
      </c>
      <c r="G220" s="308">
        <v>5663.98</v>
      </c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112309.41</v>
      </c>
      <c r="F221" s="171"/>
      <c r="G221" s="43">
        <f>SUM(G215:G220)</f>
        <v>58350.86</v>
      </c>
      <c r="H221" s="43">
        <f>SUM(H215:H220)</f>
        <v>53958.55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112309.41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2018-08-24T21:39:40Z</cp:lastPrinted>
  <dcterms:created xsi:type="dcterms:W3CDTF">2006-08-31T18:48:44Z</dcterms:created>
  <dcterms:modified xsi:type="dcterms:W3CDTF">2019-03-25T13:59:07Z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